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af968e52ddd5096/สำนักกฎหมาย/งาน nattawat/สกม/งบประมาณ 2566/IDP/"/>
    </mc:Choice>
  </mc:AlternateContent>
  <xr:revisionPtr revIDLastSave="0" documentId="8_{2EE65635-F537-4DD0-BED3-C2E9FEE2A6AA}" xr6:coauthVersionLast="47" xr6:coauthVersionMax="47" xr10:uidLastSave="{00000000-0000-0000-0000-000000000000}"/>
  <bookViews>
    <workbookView xWindow="20370" yWindow="-120" windowWidth="20730" windowHeight="11040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ตรวจสอบชื่อผู้ที่ยังไม่มีแผน!$A$4:$D$24</definedName>
    <definedName name="_xlnm._FilterDatabase" localSheetId="0" hidden="1">'วางแผนพัฒนาHRD(IDP)'!$A$7:$M$130</definedName>
    <definedName name="_xlnm.Print_Area" localSheetId="0">'วางแผนพัฒนาHRD(IDP)'!$A$1:$K$65</definedName>
    <definedName name="_xlnm.Print_Titles" localSheetId="0">'วางแผนพัฒนาHRD(IDP)'!$7:$7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3" l="1"/>
  <c r="D17" i="3"/>
  <c r="D23" i="3"/>
  <c r="D12" i="3"/>
  <c r="D13" i="3"/>
  <c r="D8" i="3"/>
  <c r="D5" i="1" a="1"/>
  <c r="D5" i="1" s="1"/>
  <c r="H5" i="1" a="1"/>
  <c r="H5" i="1" s="1"/>
  <c r="D20" i="3"/>
  <c r="D16" i="3" l="1"/>
  <c r="D15" i="3"/>
  <c r="D14" i="3"/>
  <c r="D18" i="3"/>
  <c r="D19" i="3"/>
  <c r="D21" i="3"/>
  <c r="D22" i="3"/>
  <c r="D24" i="3"/>
  <c r="D5" i="3" l="1"/>
  <c r="D6" i="3"/>
  <c r="D9" i="3"/>
  <c r="D10" i="3"/>
  <c r="D11" i="3"/>
  <c r="I5" i="1" l="1"/>
  <c r="E5" i="1" l="1"/>
</calcChain>
</file>

<file path=xl/sharedStrings.xml><?xml version="1.0" encoding="utf-8"?>
<sst xmlns="http://schemas.openxmlformats.org/spreadsheetml/2006/main" count="413" uniqueCount="94">
  <si>
    <t xml:space="preserve">ชื่อหน่วยงาน   </t>
  </si>
  <si>
    <t>สำนักกฎหมาย</t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</si>
  <si>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</si>
  <si>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กอ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</si>
  <si>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</si>
  <si>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</si>
  <si>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t>ปีงบประมาณ (พ.ศ.)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</si>
  <si>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</si>
  <si>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</si>
  <si>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t>วันที่ส่งรายงาน</t>
  </si>
  <si>
    <t>ที่</t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</si>
  <si>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</si>
  <si>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ตำแหน่ง/ ระดับ</t>
  </si>
  <si>
    <t>กลุ่ม/ฝ่าย</t>
  </si>
  <si>
    <t>ประเภท</t>
  </si>
  <si>
    <t>ชื่อ-สกุล ผู้บังคับบัญชาระดับต้น
(ผู้ประเมินผลการปฏิบัติราชการ)</t>
  </si>
  <si>
    <t>ระบุชื่อเรื่อง/หลักสูตรที่ต้องพัฒนา</t>
  </si>
  <si>
    <t>ความสอดคล้องตามความรู้/ทักษะ/คุณลักษณะที่กำหนด</t>
  </si>
  <si>
    <t>วิธีการพัฒนา</t>
  </si>
  <si>
    <t>ช่วงเดือนที่จะพัฒนา</t>
  </si>
  <si>
    <t>รอบการประเมิน</t>
  </si>
  <si>
    <t>นางสาวสุมาลี จำเริญ</t>
  </si>
  <si>
    <t>นิติกรชำนาญการพิเศษ</t>
  </si>
  <si>
    <t>กลุ่มกฎหมายและระเบียบด้านการปศุสัตว์</t>
  </si>
  <si>
    <t>ข้าราชการ</t>
  </si>
  <si>
    <t>ผู้อำนวยการสำนักกฎหมาย</t>
  </si>
  <si>
    <t>กฎหมาย/กฎระเบียบฯ</t>
  </si>
  <si>
    <t>e-Learning</t>
  </si>
  <si>
    <t>ม.ค. - มี.ค. 66</t>
  </si>
  <si>
    <t>นางสาวกัลยาศิริ กลิ่นอวล</t>
  </si>
  <si>
    <t>นิติกรชำนาญการ</t>
  </si>
  <si>
    <t>มาตรฐานกรอบธรรมาภิบาลข้อมูลภาครัฐ</t>
  </si>
  <si>
    <t>การใช้เทคโนโลยี</t>
  </si>
  <si>
    <t>พระราชบัญญัติการจัดซื้อจัดจ้างและการบริหารพัสดุภาครัฐ พ.ศ. 2560</t>
  </si>
  <si>
    <t>นางสาวดลฤทัย สำลีอ่อน</t>
  </si>
  <si>
    <t>นิติกรปฏิบัติการ</t>
  </si>
  <si>
    <t>ความเข้าใจและใช้เทคโนโลยีดิจิทัลอย่างมีประสิทธิภาพ</t>
  </si>
  <si>
    <t>ม.ค. - มี.ค. 67</t>
  </si>
  <si>
    <t>พระราชบัญัติข้อมูลข่าวสารของทางราชการ</t>
  </si>
  <si>
    <t>ม.ค. - มี.ค. 68</t>
  </si>
  <si>
    <t>นางสาวพิมพ์ชนก ยิ้มละมุล</t>
  </si>
  <si>
    <t>นิติกร</t>
  </si>
  <si>
    <t>พนักงานราชการ</t>
  </si>
  <si>
    <t>จุดประกายความคิดเพื่องสร้างนวัตกรรม ฯ</t>
  </si>
  <si>
    <t>วัยใส ฉลาดรู้เน็ต</t>
  </si>
  <si>
    <t>นางสาวปิยนุช ศรีคอนไทย</t>
  </si>
  <si>
    <t>กลุ่มคดีปกครอง</t>
  </si>
  <si>
    <t>แนวทางและแนวปฏิบัติการเปิดเผยข้อมูลภาครัฐ</t>
  </si>
  <si>
    <t>สิทธิมนุษยชนกับการปฏิบัติราชการ</t>
  </si>
  <si>
    <t>นางสาวนฤมล เจริญพักตร์</t>
  </si>
  <si>
    <t>คดีปกครองและวิธีพิจารณาคดีปกครอง KD09</t>
  </si>
  <si>
    <t>นายพงศธร โกนิล</t>
  </si>
  <si>
    <t>Google Tools เพื่อการพัฒนางาน</t>
  </si>
  <si>
    <t>นางสาวสร้อยสุดา กั้วศรี</t>
  </si>
  <si>
    <t>ความเข้าใจการบริหารความเสี่ยงและความปลอดภัยไซเบอร์</t>
  </si>
  <si>
    <t>คดีปกครองและวิธีพิจารณาคดีปกครอง</t>
  </si>
  <si>
    <t>นายวิรวิชญ์ เรืองเพ็ง</t>
  </si>
  <si>
    <t>หลักและสาระสำคัญของกฎหมายว่าด้วยความรับผิดละเมิดของเจ้าหน้าที่และหน่วยงานของรัฐ</t>
  </si>
  <si>
    <t>ความมั่นคงปลอดภัยบนอินเตอร์เน็ตและการปฏิบัติตตนสำหรับข้าราชการยุคดิจิทัล</t>
  </si>
  <si>
    <t>นายประสิทธิ์ เกษตะระ</t>
  </si>
  <si>
    <t>กลุ่มคดีทั่วไปและนิติกรรมสัญญา</t>
  </si>
  <si>
    <t>สาระสำคัญของกฎหมายวิธีปฏิบัติราชการทางปกครอง</t>
  </si>
  <si>
    <t>การใช้เครื่องมือดิจิทัลเพื่อการทำงานภาครัฐ</t>
  </si>
  <si>
    <t>นายเอกอัคระ ทะชาดา</t>
  </si>
  <si>
    <t>นายพฤศจิ  เนื่องจำนงค์</t>
  </si>
  <si>
    <t>นางสาวอลิษา สายแผ้ว</t>
  </si>
  <si>
    <t>นางสาวจันทร์จิรา คำภากุล</t>
  </si>
  <si>
    <t>นางจุฑารัตน์ ขลิบปั้น</t>
  </si>
  <si>
    <t>เจ้าพนักงานธุรการชำนาญงาน</t>
  </si>
  <si>
    <t>ฝ่ายบริหารทั่วไป</t>
  </si>
  <si>
    <t>คิดค้น/ใช้นวัตกรรมใหม่ๆ</t>
  </si>
  <si>
    <t>นายปัญญา จำปา</t>
  </si>
  <si>
    <t>เจ้าพนักงานธุรการปฏิบัติงาน</t>
  </si>
  <si>
    <t>ความรู้/ทักษะเฉพาะทางในสายงาน</t>
  </si>
  <si>
    <t>นางสาวสุทธิมาลย์ อจลบุญ</t>
  </si>
  <si>
    <t>เจ้าพนักงานธุรการ</t>
  </si>
  <si>
    <t>นายณัฐวัฒน์ แดงจันทึก</t>
  </si>
  <si>
    <t>นักจัดการงานทั่วไป</t>
  </si>
  <si>
    <t>OKRs เครื่องมือวางเป้าหมายองค์กรยุคใหม่
SL42</t>
  </si>
  <si>
    <t>ม.ค. - มี.ค. 65</t>
  </si>
  <si>
    <t>ความเข้าใจและการใช้เทคโนโลยีดิจิทัลอย่างมีประสิทธิภาพ</t>
  </si>
  <si>
    <t>วินัยและจรรยาข้าราชการ  KD06</t>
  </si>
  <si>
    <t>ภาวะผู้นำ/คุณธรรม/จริยธรรม</t>
  </si>
  <si>
    <t>นายจิรัฐติกร ปารี</t>
  </si>
  <si>
    <t>เจ้าหน้าที่ระบบงานคอมพิวเตอร์</t>
  </si>
  <si>
    <t>การพัฒนาการคิด</t>
  </si>
  <si>
    <t>ทักษะการคิด</t>
  </si>
  <si>
    <t>การเขียนหนังสือราชการ : เสริมทักษะการเขียนหนังสือราชการ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</si>
  <si>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</si>
  <si>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</si>
  <si>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</si>
  <si>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ลำดับ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</si>
  <si>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</si>
  <si>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สถานะการมีแผนการพัฒนา
ตั้งแต่ต้นปีงบประมาณ - ปัจจุบัน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</si>
</sst>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[$-187041E]d\ mmm\ yy;@"/>
  </numFmts>
  <fonts count="39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5"/>
      <color theme="1"/>
      <name val="TH SarabunPSK"/>
      <family val="2"/>
    </font>
    <font>
      <sz val="10"/>
      <color theme="1"/>
      <name val="TH SarabunPSK"/>
      <family val="2"/>
    </font>
    <font>
      <sz val="14"/>
      <name val="TH SarabunPSK"/>
      <family val="2"/>
    </font>
    <font>
      <sz val="10"/>
      <color theme="1" tint="4.9989318521683403E-2"/>
      <name val="TH SarabunPSK"/>
      <family val="2"/>
    </font>
    <font>
      <sz val="72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90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/>
    <xf numFmtId="0" fontId="5" fillId="0" borderId="0" xfId="0" applyFont="1" applyAlignment="1">
      <alignment vertical="center" shrinkToFit="1"/>
    </xf>
    <xf numFmtId="0" fontId="11" fillId="2" borderId="0" xfId="0" applyFont="1" applyFill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center" textRotation="90" shrinkToFit="1"/>
    </xf>
    <xf numFmtId="0" fontId="6" fillId="2" borderId="0" xfId="0" applyFont="1" applyFill="1" applyAlignment="1">
      <alignment horizontal="right" vertical="center" shrinkToFit="1"/>
    </xf>
    <xf numFmtId="0" fontId="6" fillId="2" borderId="0" xfId="0" applyFont="1" applyFill="1" applyAlignment="1">
      <alignment vertical="center" shrinkToFit="1"/>
    </xf>
    <xf numFmtId="0" fontId="4" fillId="2" borderId="0" xfId="0" applyFont="1" applyFill="1" applyAlignment="1">
      <alignment horizontal="center" vertical="center" shrinkToFi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8" fillId="2" borderId="0" xfId="0" applyFont="1" applyFill="1" applyAlignment="1">
      <alignment vertical="top" wrapText="1"/>
    </xf>
    <xf numFmtId="0" fontId="8" fillId="2" borderId="0" xfId="0" applyFont="1" applyFill="1"/>
    <xf numFmtId="0" fontId="1" fillId="2" borderId="0" xfId="0" applyFont="1" applyFill="1"/>
    <xf numFmtId="0" fontId="13" fillId="2" borderId="0" xfId="0" applyFont="1" applyFill="1" applyAlignment="1">
      <alignment horizontal="left" vertical="center" wrapText="1"/>
    </xf>
    <xf numFmtId="10" fontId="13" fillId="2" borderId="0" xfId="0" applyNumberFormat="1" applyFont="1" applyFill="1" applyAlignment="1">
      <alignment horizontal="left" vertical="center" shrinkToFit="1"/>
    </xf>
    <xf numFmtId="10" fontId="27" fillId="2" borderId="4" xfId="2" applyNumberFormat="1" applyFont="1" applyFill="1" applyBorder="1" applyAlignment="1" applyProtection="1">
      <alignment horizontal="right" vertical="center" wrapText="1"/>
    </xf>
    <xf numFmtId="10" fontId="27" fillId="2" borderId="4" xfId="0" applyNumberFormat="1" applyFont="1" applyFill="1" applyBorder="1" applyAlignment="1">
      <alignment horizontal="right" vertical="center" shrinkToFit="1"/>
    </xf>
    <xf numFmtId="165" fontId="27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7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>
      <alignment horizontal="center"/>
    </xf>
    <xf numFmtId="49" fontId="28" fillId="2" borderId="0" xfId="0" applyNumberFormat="1" applyFont="1" applyFill="1" applyAlignment="1">
      <alignment horizontal="right" vertical="center"/>
    </xf>
    <xf numFmtId="49" fontId="11" fillId="2" borderId="0" xfId="0" applyNumberFormat="1" applyFont="1" applyFill="1" applyAlignment="1">
      <alignment horizontal="center" vertical="top"/>
    </xf>
    <xf numFmtId="49" fontId="18" fillId="2" borderId="0" xfId="0" applyNumberFormat="1" applyFont="1" applyFill="1" applyAlignment="1">
      <alignment horizontal="center" vertical="top" wrapText="1"/>
    </xf>
    <xf numFmtId="49" fontId="4" fillId="2" borderId="0" xfId="0" applyNumberFormat="1" applyFont="1" applyFill="1" applyAlignment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>
      <alignment horizontal="right"/>
    </xf>
    <xf numFmtId="0" fontId="32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7" fillId="3" borderId="4" xfId="0" applyFont="1" applyFill="1" applyBorder="1" applyAlignment="1" applyProtection="1">
      <alignment horizontal="center" vertical="center" shrinkToFit="1"/>
      <protection locked="0"/>
    </xf>
    <xf numFmtId="0" fontId="32" fillId="2" borderId="2" xfId="0" applyFont="1" applyFill="1" applyBorder="1" applyAlignment="1">
      <alignment horizontal="center" vertical="center" wrapText="1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3" fontId="34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27" fillId="3" borderId="4" xfId="0" applyFont="1" applyFill="1" applyBorder="1" applyAlignment="1" applyProtection="1">
      <alignment vertical="center" wrapText="1"/>
      <protection locked="0" hidden="1"/>
    </xf>
    <xf numFmtId="0" fontId="35" fillId="0" borderId="4" xfId="0" applyFont="1" applyBorder="1" applyAlignment="1">
      <alignment horizontal="center" vertical="center"/>
    </xf>
    <xf numFmtId="0" fontId="3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/>
      <protection locked="0"/>
    </xf>
    <xf numFmtId="0" fontId="5" fillId="3" borderId="4" xfId="0" applyFont="1" applyFill="1" applyBorder="1" applyAlignment="1" applyProtection="1">
      <alignment vertical="center" wrapText="1"/>
      <protection locked="0" hidden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2" borderId="4" xfId="0" applyFont="1" applyFill="1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4" fillId="3" borderId="4" xfId="0" applyFont="1" applyFill="1" applyBorder="1" applyAlignment="1" applyProtection="1">
      <alignment vertical="center" wrapText="1"/>
      <protection locked="0" hidden="1"/>
    </xf>
    <xf numFmtId="0" fontId="5" fillId="0" borderId="4" xfId="0" applyFont="1" applyBorder="1" applyAlignment="1" applyProtection="1">
      <alignment horizontal="center" shrinkToFit="1"/>
      <protection locked="0"/>
    </xf>
    <xf numFmtId="0" fontId="37" fillId="0" borderId="4" xfId="0" applyFont="1" applyBorder="1" applyAlignment="1">
      <alignment horizontal="left" vertical="center"/>
    </xf>
    <xf numFmtId="0" fontId="38" fillId="0" borderId="5" xfId="0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29" fillId="2" borderId="7" xfId="0" applyFont="1" applyFill="1" applyBorder="1" applyAlignment="1">
      <alignment horizontal="center" wrapText="1"/>
    </xf>
    <xf numFmtId="0" fontId="29" fillId="2" borderId="0" xfId="0" applyFont="1" applyFill="1" applyAlignment="1">
      <alignment horizontal="center" wrapText="1"/>
    </xf>
    <xf numFmtId="0" fontId="36" fillId="0" borderId="1" xfId="0" applyFont="1" applyBorder="1" applyAlignment="1" applyProtection="1">
      <alignment horizontal="center" vertical="center" wrapText="1" shrinkToFit="1"/>
      <protection locked="0"/>
    </xf>
    <xf numFmtId="0" fontId="36" fillId="0" borderId="3" xfId="0" applyFont="1" applyBorder="1" applyAlignment="1" applyProtection="1">
      <alignment horizontal="center" vertical="center" wrapText="1" shrinkToFit="1"/>
      <protection locked="0"/>
    </xf>
    <xf numFmtId="0" fontId="31" fillId="2" borderId="0" xfId="0" applyFont="1" applyFill="1" applyAlignment="1">
      <alignment horizontal="right" vertical="center" shrinkToFit="1"/>
    </xf>
    <xf numFmtId="0" fontId="16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 wrapText="1" shrinkToFit="1"/>
    </xf>
    <xf numFmtId="0" fontId="16" fillId="2" borderId="0" xfId="0" applyFont="1" applyFill="1" applyAlignment="1">
      <alignment horizontal="right" vertical="center" shrinkToFit="1"/>
    </xf>
    <xf numFmtId="0" fontId="5" fillId="2" borderId="6" xfId="0" applyFont="1" applyFill="1" applyBorder="1" applyAlignment="1">
      <alignment horizontal="left" vertical="top" wrapText="1"/>
    </xf>
    <xf numFmtId="0" fontId="33" fillId="2" borderId="0" xfId="0" applyFont="1" applyFill="1" applyAlignment="1">
      <alignment horizontal="center"/>
    </xf>
  </cellXfs>
  <cellStyles count="3">
    <cellStyle name="เปอร์เซ็นต์" xfId="2" builtinId="5"/>
    <cellStyle name="จุลภาค" xfId="1" builtinId="3"/>
    <cellStyle name="ปกติ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391535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48"/>
  <sheetViews>
    <sheetView showGridLines="0" tabSelected="1" zoomScale="130" zoomScaleNormal="130" zoomScaleSheetLayoutView="98" zoomScalePageLayoutView="120" workbookViewId="0">
      <pane ySplit="7" topLeftCell="A8" activePane="bottomLeft" state="frozen"/>
      <selection pane="bottomLeft" activeCell="G9" sqref="G9"/>
    </sheetView>
  </sheetViews>
  <sheetFormatPr defaultColWidth="9" defaultRowHeight="21.95" customHeight="1"/>
  <cols>
    <col min="1" max="1" width="3.125" style="27" customWidth="1"/>
    <col min="2" max="2" width="20.375" style="28" customWidth="1"/>
    <col min="3" max="3" width="15.125" style="29" customWidth="1"/>
    <col min="4" max="4" width="11" style="29" customWidth="1"/>
    <col min="5" max="5" width="12" style="29" customWidth="1"/>
    <col min="6" max="6" width="17.25" style="29" customWidth="1"/>
    <col min="7" max="7" width="24.375" style="29" customWidth="1"/>
    <col min="8" max="8" width="13.375" style="29" customWidth="1"/>
    <col min="9" max="9" width="12.375" style="29" customWidth="1"/>
    <col min="10" max="10" width="8.375" style="54" customWidth="1"/>
    <col min="11" max="11" width="6.375" style="30" customWidth="1"/>
    <col min="12" max="16384" width="9" style="2"/>
  </cols>
  <sheetData>
    <row r="1" spans="1:12" s="5" customFormat="1" ht="1.5" customHeight="1">
      <c r="A1" s="7"/>
      <c r="B1" s="7"/>
      <c r="C1" s="7"/>
      <c r="D1" s="7"/>
      <c r="E1" s="7"/>
      <c r="F1" s="39"/>
      <c r="G1" s="7"/>
      <c r="H1" s="7"/>
      <c r="I1" s="7"/>
      <c r="J1" s="50"/>
      <c r="K1" s="7"/>
      <c r="L1" s="4"/>
    </row>
    <row r="2" spans="1:12" s="5" customFormat="1" ht="27.75" customHeight="1">
      <c r="A2" s="8"/>
      <c r="B2" s="9" t="s">
        <v>0</v>
      </c>
      <c r="C2" s="82" t="s">
        <v>1</v>
      </c>
      <c r="D2" s="83"/>
      <c r="E2" s="80" t="s">
        <v>2</v>
      </c>
      <c r="F2" s="81"/>
      <c r="G2" s="81"/>
      <c r="H2" s="81"/>
      <c r="I2" s="38"/>
      <c r="J2" s="51"/>
      <c r="K2" s="38"/>
    </row>
    <row r="3" spans="1:12" s="5" customFormat="1" ht="3" customHeight="1">
      <c r="A3" s="8"/>
      <c r="B3" s="10"/>
      <c r="C3" s="10" t="s">
        <v>3</v>
      </c>
      <c r="D3" s="10"/>
      <c r="E3" s="11"/>
      <c r="F3" s="40"/>
      <c r="G3" s="11"/>
      <c r="H3" s="11"/>
      <c r="I3" s="11"/>
      <c r="J3" s="48"/>
      <c r="K3" s="12"/>
    </row>
    <row r="4" spans="1:12" s="5" customFormat="1" ht="16.5" customHeight="1">
      <c r="A4" s="13"/>
      <c r="B4" s="85" t="s">
        <v>4</v>
      </c>
      <c r="C4" s="85"/>
      <c r="D4" s="62">
        <v>11</v>
      </c>
      <c r="E4" s="42"/>
      <c r="F4" s="86" t="s">
        <v>5</v>
      </c>
      <c r="G4" s="87"/>
      <c r="H4" s="46">
        <v>7</v>
      </c>
      <c r="I4" s="41"/>
      <c r="J4" s="55" t="s">
        <v>6</v>
      </c>
      <c r="K4" s="58">
        <v>2566</v>
      </c>
    </row>
    <row r="5" spans="1:12" s="5" customFormat="1" ht="15.75" customHeight="1">
      <c r="A5" s="13"/>
      <c r="B5" s="85" t="s">
        <v>7</v>
      </c>
      <c r="C5" s="85"/>
      <c r="D5" s="47">
        <f t="array" ref="D5">SUMPRODUCT(IF('วางแผนพัฒนาHRD(IDP)'!E10:E640="ข้าราชการ",IF('วางแผนพัฒนาHRD(IDP)'!B10:B640&lt;&gt;"",1/COUNTIFS('วางแผนพัฒนาHRD(IDP)'!B10:B640,'วางแผนพัฒนาHRD(IDP)'!B10:B640,'วางแผนพัฒนาHRD(IDP)'!E10:E640,"ข้าราชการ",'วางแผนพัฒนาHRD(IDP)'!B10:B640,"&lt;&gt;"))))</f>
        <v>11</v>
      </c>
      <c r="E5" s="44">
        <f>D5/D4</f>
        <v>1</v>
      </c>
      <c r="F5" s="87" t="s">
        <v>8</v>
      </c>
      <c r="G5" s="87"/>
      <c r="H5" s="47">
        <f t="array" ref="H5">SUMPRODUCT(IF('วางแผนพัฒนาHRD(IDP)'!E10:E640="พนักงานราชการ",IF('วางแผนพัฒนาHRD(IDP)'!B10:B640&lt;&gt;"",1/COUNTIFS('วางแผนพัฒนาHRD(IDP)'!B10:B640,'วางแผนพัฒนาHRD(IDP)'!B10:B640,'วางแผนพัฒนาHRD(IDP)'!E10:E640,"พนักงานราชการ",'วางแผนพัฒนาHRD(IDP)'!B10:B640,"&lt;&gt;"))))</f>
        <v>6.9999999999999991</v>
      </c>
      <c r="I5" s="43">
        <f>H5/H4</f>
        <v>0.99999999999999989</v>
      </c>
      <c r="J5" s="49" t="s">
        <v>9</v>
      </c>
      <c r="K5" s="45">
        <v>44592</v>
      </c>
    </row>
    <row r="6" spans="1:12" s="6" customFormat="1" ht="4.5" customHeight="1">
      <c r="A6" s="14"/>
      <c r="B6" s="84"/>
      <c r="C6" s="84"/>
      <c r="D6" s="15"/>
      <c r="E6" s="15"/>
      <c r="F6" s="3"/>
      <c r="G6" s="15"/>
      <c r="H6" s="16"/>
      <c r="I6" s="3"/>
      <c r="J6" s="52"/>
      <c r="K6" s="17"/>
      <c r="L6" s="2"/>
    </row>
    <row r="7" spans="1:12" s="1" customFormat="1" ht="36" customHeight="1">
      <c r="A7" s="18" t="s">
        <v>10</v>
      </c>
      <c r="B7" s="18" t="s">
        <v>11</v>
      </c>
      <c r="C7" s="18" t="s">
        <v>12</v>
      </c>
      <c r="D7" s="18" t="s">
        <v>13</v>
      </c>
      <c r="E7" s="19" t="s">
        <v>14</v>
      </c>
      <c r="F7" s="56" t="s">
        <v>15</v>
      </c>
      <c r="G7" s="18" t="s">
        <v>16</v>
      </c>
      <c r="H7" s="59" t="s">
        <v>17</v>
      </c>
      <c r="I7" s="18" t="s">
        <v>18</v>
      </c>
      <c r="J7" s="57" t="s">
        <v>19</v>
      </c>
      <c r="K7" s="20" t="s">
        <v>20</v>
      </c>
    </row>
    <row r="8" spans="1:12" ht="21.95" customHeight="1">
      <c r="A8" s="21">
        <v>1</v>
      </c>
      <c r="B8" s="75" t="s">
        <v>21</v>
      </c>
      <c r="C8" s="21" t="s">
        <v>22</v>
      </c>
      <c r="D8" s="22" t="s">
        <v>23</v>
      </c>
      <c r="E8" s="24" t="s">
        <v>24</v>
      </c>
      <c r="F8" s="25" t="s">
        <v>25</v>
      </c>
      <c r="G8" s="22"/>
      <c r="H8" s="25" t="s">
        <v>26</v>
      </c>
      <c r="I8" s="25" t="s">
        <v>27</v>
      </c>
      <c r="J8" s="53" t="s">
        <v>28</v>
      </c>
      <c r="K8" s="23">
        <v>1</v>
      </c>
    </row>
    <row r="9" spans="1:12" ht="21.95" customHeight="1">
      <c r="A9" s="21">
        <v>2</v>
      </c>
      <c r="B9" s="75" t="s">
        <v>21</v>
      </c>
      <c r="C9" s="21" t="s">
        <v>22</v>
      </c>
      <c r="D9" s="22" t="s">
        <v>23</v>
      </c>
      <c r="E9" s="24" t="s">
        <v>24</v>
      </c>
      <c r="F9" s="25" t="s">
        <v>25</v>
      </c>
      <c r="G9" s="22"/>
      <c r="H9" s="25" t="s">
        <v>26</v>
      </c>
      <c r="I9" s="25" t="s">
        <v>27</v>
      </c>
      <c r="J9" s="53" t="s">
        <v>28</v>
      </c>
      <c r="K9" s="23">
        <v>1</v>
      </c>
    </row>
    <row r="10" spans="1:12" ht="21.95" customHeight="1">
      <c r="A10" s="21">
        <v>3</v>
      </c>
      <c r="B10" s="75" t="s">
        <v>29</v>
      </c>
      <c r="C10" s="24" t="s">
        <v>30</v>
      </c>
      <c r="D10" s="22" t="s">
        <v>23</v>
      </c>
      <c r="E10" s="21" t="s">
        <v>24</v>
      </c>
      <c r="F10" s="75" t="s">
        <v>21</v>
      </c>
      <c r="G10" s="22" t="s">
        <v>31</v>
      </c>
      <c r="H10" s="25" t="s">
        <v>32</v>
      </c>
      <c r="I10" s="25" t="s">
        <v>27</v>
      </c>
      <c r="J10" s="53" t="s">
        <v>28</v>
      </c>
      <c r="K10" s="23">
        <v>1</v>
      </c>
    </row>
    <row r="11" spans="1:12" ht="21.95" customHeight="1">
      <c r="A11" s="21">
        <v>4</v>
      </c>
      <c r="B11" s="75" t="s">
        <v>29</v>
      </c>
      <c r="C11" s="24" t="s">
        <v>30</v>
      </c>
      <c r="D11" s="22" t="s">
        <v>23</v>
      </c>
      <c r="E11" s="21" t="s">
        <v>24</v>
      </c>
      <c r="F11" s="75" t="s">
        <v>21</v>
      </c>
      <c r="G11" s="78" t="s">
        <v>33</v>
      </c>
      <c r="H11" s="25" t="s">
        <v>26</v>
      </c>
      <c r="I11" s="25" t="s">
        <v>27</v>
      </c>
      <c r="J11" s="53" t="s">
        <v>28</v>
      </c>
      <c r="K11" s="23">
        <v>1</v>
      </c>
    </row>
    <row r="12" spans="1:12" ht="21.95" customHeight="1">
      <c r="A12" s="21">
        <v>5</v>
      </c>
      <c r="B12" s="67" t="s">
        <v>34</v>
      </c>
      <c r="C12" s="24" t="s">
        <v>35</v>
      </c>
      <c r="D12" s="22" t="s">
        <v>23</v>
      </c>
      <c r="E12" s="21" t="s">
        <v>24</v>
      </c>
      <c r="F12" s="75" t="s">
        <v>21</v>
      </c>
      <c r="G12" s="79" t="s">
        <v>36</v>
      </c>
      <c r="H12" s="25" t="s">
        <v>32</v>
      </c>
      <c r="I12" s="25" t="s">
        <v>27</v>
      </c>
      <c r="J12" s="53" t="s">
        <v>37</v>
      </c>
      <c r="K12" s="23">
        <v>1</v>
      </c>
    </row>
    <row r="13" spans="1:12" ht="21.95" customHeight="1">
      <c r="A13" s="21">
        <v>6</v>
      </c>
      <c r="B13" s="67" t="s">
        <v>34</v>
      </c>
      <c r="C13" s="24" t="s">
        <v>35</v>
      </c>
      <c r="D13" s="22" t="s">
        <v>23</v>
      </c>
      <c r="E13" s="21" t="s">
        <v>24</v>
      </c>
      <c r="F13" s="75" t="s">
        <v>21</v>
      </c>
      <c r="G13" s="78" t="s">
        <v>38</v>
      </c>
      <c r="H13" s="25" t="s">
        <v>26</v>
      </c>
      <c r="I13" s="25" t="s">
        <v>27</v>
      </c>
      <c r="J13" s="53" t="s">
        <v>39</v>
      </c>
      <c r="K13" s="23">
        <v>1</v>
      </c>
    </row>
    <row r="14" spans="1:12" ht="21.95" customHeight="1">
      <c r="A14" s="21">
        <v>7</v>
      </c>
      <c r="B14" s="75" t="s">
        <v>40</v>
      </c>
      <c r="C14" s="24" t="s">
        <v>41</v>
      </c>
      <c r="D14" s="22" t="s">
        <v>23</v>
      </c>
      <c r="E14" s="24" t="s">
        <v>42</v>
      </c>
      <c r="F14" s="75" t="s">
        <v>21</v>
      </c>
      <c r="G14" s="22" t="s">
        <v>43</v>
      </c>
      <c r="H14" s="25" t="s">
        <v>26</v>
      </c>
      <c r="I14" s="25" t="s">
        <v>27</v>
      </c>
      <c r="J14" s="53" t="s">
        <v>28</v>
      </c>
      <c r="K14" s="23">
        <v>1</v>
      </c>
    </row>
    <row r="15" spans="1:12" ht="21.95" customHeight="1">
      <c r="A15" s="21">
        <v>8</v>
      </c>
      <c r="B15" s="75" t="s">
        <v>40</v>
      </c>
      <c r="C15" s="24" t="s">
        <v>41</v>
      </c>
      <c r="D15" s="22" t="s">
        <v>23</v>
      </c>
      <c r="E15" s="24" t="s">
        <v>42</v>
      </c>
      <c r="F15" s="75" t="s">
        <v>21</v>
      </c>
      <c r="G15" s="22" t="s">
        <v>44</v>
      </c>
      <c r="H15" s="25" t="s">
        <v>26</v>
      </c>
      <c r="I15" s="25" t="s">
        <v>27</v>
      </c>
      <c r="J15" s="53" t="s">
        <v>28</v>
      </c>
      <c r="K15" s="23">
        <v>1</v>
      </c>
    </row>
    <row r="16" spans="1:12" ht="21.95" customHeight="1">
      <c r="A16" s="21">
        <v>9</v>
      </c>
      <c r="B16" s="75" t="s">
        <v>45</v>
      </c>
      <c r="C16" s="24" t="s">
        <v>30</v>
      </c>
      <c r="D16" s="25" t="s">
        <v>46</v>
      </c>
      <c r="E16" s="24" t="s">
        <v>24</v>
      </c>
      <c r="F16" s="25" t="s">
        <v>25</v>
      </c>
      <c r="G16" s="22" t="s">
        <v>47</v>
      </c>
      <c r="H16" s="25" t="s">
        <v>32</v>
      </c>
      <c r="I16" s="25" t="s">
        <v>27</v>
      </c>
      <c r="J16" s="53" t="s">
        <v>28</v>
      </c>
      <c r="K16" s="23">
        <v>1</v>
      </c>
    </row>
    <row r="17" spans="1:11" ht="21.95" customHeight="1">
      <c r="A17" s="21">
        <v>10</v>
      </c>
      <c r="B17" s="75" t="s">
        <v>45</v>
      </c>
      <c r="C17" s="24" t="s">
        <v>30</v>
      </c>
      <c r="D17" s="25" t="s">
        <v>46</v>
      </c>
      <c r="E17" s="24" t="s">
        <v>24</v>
      </c>
      <c r="F17" s="25" t="s">
        <v>25</v>
      </c>
      <c r="G17" s="22" t="s">
        <v>48</v>
      </c>
      <c r="H17" s="25" t="s">
        <v>26</v>
      </c>
      <c r="I17" s="25" t="s">
        <v>27</v>
      </c>
      <c r="J17" s="53" t="s">
        <v>28</v>
      </c>
      <c r="K17" s="23">
        <v>1</v>
      </c>
    </row>
    <row r="18" spans="1:11" ht="21.95" customHeight="1">
      <c r="A18" s="21">
        <v>11</v>
      </c>
      <c r="B18" s="75" t="s">
        <v>49</v>
      </c>
      <c r="C18" s="24" t="s">
        <v>30</v>
      </c>
      <c r="D18" s="25" t="s">
        <v>46</v>
      </c>
      <c r="E18" s="21" t="s">
        <v>24</v>
      </c>
      <c r="F18" s="75" t="s">
        <v>45</v>
      </c>
      <c r="G18" s="22" t="s">
        <v>50</v>
      </c>
      <c r="H18" s="25" t="s">
        <v>26</v>
      </c>
      <c r="I18" s="25" t="s">
        <v>27</v>
      </c>
      <c r="J18" s="53" t="s">
        <v>28</v>
      </c>
      <c r="K18" s="23">
        <v>1</v>
      </c>
    </row>
    <row r="19" spans="1:11" ht="21.95" customHeight="1">
      <c r="A19" s="21">
        <v>12</v>
      </c>
      <c r="B19" s="75" t="s">
        <v>49</v>
      </c>
      <c r="C19" s="24" t="s">
        <v>30</v>
      </c>
      <c r="D19" s="25" t="s">
        <v>46</v>
      </c>
      <c r="E19" s="21" t="s">
        <v>24</v>
      </c>
      <c r="F19" s="75" t="s">
        <v>45</v>
      </c>
      <c r="G19" s="22" t="s">
        <v>47</v>
      </c>
      <c r="H19" s="25" t="s">
        <v>26</v>
      </c>
      <c r="I19" s="25" t="s">
        <v>27</v>
      </c>
      <c r="J19" s="53" t="s">
        <v>28</v>
      </c>
      <c r="K19" s="23">
        <v>1</v>
      </c>
    </row>
    <row r="20" spans="1:11" ht="21.95" customHeight="1">
      <c r="A20" s="21">
        <v>13</v>
      </c>
      <c r="B20" s="75" t="s">
        <v>51</v>
      </c>
      <c r="C20" s="24" t="s">
        <v>30</v>
      </c>
      <c r="D20" s="25" t="s">
        <v>46</v>
      </c>
      <c r="E20" s="21" t="s">
        <v>24</v>
      </c>
      <c r="F20" s="75" t="s">
        <v>45</v>
      </c>
      <c r="G20" s="22" t="s">
        <v>47</v>
      </c>
      <c r="H20" s="25" t="s">
        <v>26</v>
      </c>
      <c r="I20" s="25" t="s">
        <v>27</v>
      </c>
      <c r="J20" s="53" t="s">
        <v>28</v>
      </c>
      <c r="K20" s="23">
        <v>1</v>
      </c>
    </row>
    <row r="21" spans="1:11" ht="21.95" customHeight="1">
      <c r="A21" s="21">
        <v>14</v>
      </c>
      <c r="B21" s="75" t="s">
        <v>51</v>
      </c>
      <c r="C21" s="24" t="s">
        <v>30</v>
      </c>
      <c r="D21" s="25" t="s">
        <v>46</v>
      </c>
      <c r="E21" s="21" t="s">
        <v>24</v>
      </c>
      <c r="F21" s="75" t="s">
        <v>45</v>
      </c>
      <c r="G21" s="22" t="s">
        <v>52</v>
      </c>
      <c r="H21" s="25" t="s">
        <v>26</v>
      </c>
      <c r="I21" s="25" t="s">
        <v>27</v>
      </c>
      <c r="J21" s="53" t="s">
        <v>28</v>
      </c>
      <c r="K21" s="23">
        <v>1</v>
      </c>
    </row>
    <row r="22" spans="1:11" ht="21.95" customHeight="1">
      <c r="A22" s="21">
        <v>15</v>
      </c>
      <c r="B22" s="75" t="s">
        <v>53</v>
      </c>
      <c r="C22" s="24" t="s">
        <v>41</v>
      </c>
      <c r="D22" s="25" t="s">
        <v>46</v>
      </c>
      <c r="E22" s="21" t="s">
        <v>42</v>
      </c>
      <c r="F22" s="75" t="s">
        <v>45</v>
      </c>
      <c r="G22" s="22" t="s">
        <v>54</v>
      </c>
      <c r="H22" s="25" t="s">
        <v>32</v>
      </c>
      <c r="I22" s="25"/>
      <c r="J22" s="53" t="s">
        <v>28</v>
      </c>
      <c r="K22" s="23">
        <v>1</v>
      </c>
    </row>
    <row r="23" spans="1:11" ht="21.95" customHeight="1">
      <c r="A23" s="21">
        <v>16</v>
      </c>
      <c r="B23" s="75" t="s">
        <v>53</v>
      </c>
      <c r="C23" s="24" t="s">
        <v>41</v>
      </c>
      <c r="D23" s="25" t="s">
        <v>46</v>
      </c>
      <c r="E23" s="21" t="s">
        <v>42</v>
      </c>
      <c r="F23" s="75" t="s">
        <v>45</v>
      </c>
      <c r="G23" s="22" t="s">
        <v>55</v>
      </c>
      <c r="H23" s="25" t="s">
        <v>26</v>
      </c>
      <c r="I23" s="25"/>
      <c r="J23" s="53" t="s">
        <v>28</v>
      </c>
      <c r="K23" s="23">
        <v>1</v>
      </c>
    </row>
    <row r="24" spans="1:11" ht="21.95" customHeight="1">
      <c r="A24" s="21">
        <v>17</v>
      </c>
      <c r="B24" s="67" t="s">
        <v>56</v>
      </c>
      <c r="C24" s="24" t="s">
        <v>41</v>
      </c>
      <c r="D24" s="25" t="s">
        <v>46</v>
      </c>
      <c r="E24" s="24" t="s">
        <v>42</v>
      </c>
      <c r="F24" s="75" t="s">
        <v>45</v>
      </c>
      <c r="G24" s="22" t="s">
        <v>57</v>
      </c>
      <c r="H24" s="25" t="s">
        <v>26</v>
      </c>
      <c r="I24" s="25" t="s">
        <v>27</v>
      </c>
      <c r="J24" s="53" t="s">
        <v>28</v>
      </c>
      <c r="K24" s="23">
        <v>1</v>
      </c>
    </row>
    <row r="25" spans="1:11" ht="21.95" customHeight="1">
      <c r="A25" s="21">
        <v>18</v>
      </c>
      <c r="B25" s="67" t="s">
        <v>56</v>
      </c>
      <c r="C25" s="24" t="s">
        <v>41</v>
      </c>
      <c r="D25" s="25" t="s">
        <v>46</v>
      </c>
      <c r="E25" s="24" t="s">
        <v>42</v>
      </c>
      <c r="F25" s="75" t="s">
        <v>45</v>
      </c>
      <c r="G25" s="22" t="s">
        <v>58</v>
      </c>
      <c r="H25" s="25" t="s">
        <v>26</v>
      </c>
      <c r="I25" s="25" t="s">
        <v>27</v>
      </c>
      <c r="J25" s="53" t="s">
        <v>28</v>
      </c>
      <c r="K25" s="23">
        <v>1</v>
      </c>
    </row>
    <row r="26" spans="1:11" ht="21.95" customHeight="1">
      <c r="A26" s="21">
        <v>19</v>
      </c>
      <c r="B26" s="75" t="s">
        <v>59</v>
      </c>
      <c r="C26" s="21" t="s">
        <v>22</v>
      </c>
      <c r="D26" s="25" t="s">
        <v>60</v>
      </c>
      <c r="E26" s="24" t="s">
        <v>24</v>
      </c>
      <c r="F26" s="25" t="s">
        <v>25</v>
      </c>
      <c r="G26" s="22" t="s">
        <v>61</v>
      </c>
      <c r="H26" s="25" t="s">
        <v>26</v>
      </c>
      <c r="I26" s="25" t="s">
        <v>27</v>
      </c>
      <c r="J26" s="53" t="s">
        <v>28</v>
      </c>
      <c r="K26" s="23">
        <v>1</v>
      </c>
    </row>
    <row r="27" spans="1:11" ht="21.95" customHeight="1">
      <c r="A27" s="21">
        <v>20</v>
      </c>
      <c r="B27" s="75" t="s">
        <v>59</v>
      </c>
      <c r="C27" s="21" t="s">
        <v>22</v>
      </c>
      <c r="D27" s="25" t="s">
        <v>60</v>
      </c>
      <c r="E27" s="24" t="s">
        <v>24</v>
      </c>
      <c r="F27" s="25" t="s">
        <v>25</v>
      </c>
      <c r="G27" s="22" t="s">
        <v>62</v>
      </c>
      <c r="H27" s="25" t="s">
        <v>32</v>
      </c>
      <c r="I27" s="25" t="s">
        <v>27</v>
      </c>
      <c r="J27" s="53" t="s">
        <v>28</v>
      </c>
      <c r="K27" s="23">
        <v>1</v>
      </c>
    </row>
    <row r="28" spans="1:11" ht="21.95" customHeight="1">
      <c r="A28" s="21">
        <v>21</v>
      </c>
      <c r="B28" s="75" t="s">
        <v>63</v>
      </c>
      <c r="C28" s="24" t="s">
        <v>30</v>
      </c>
      <c r="D28" s="25" t="s">
        <v>60</v>
      </c>
      <c r="E28" s="21" t="s">
        <v>24</v>
      </c>
      <c r="F28" s="63" t="s">
        <v>59</v>
      </c>
      <c r="G28" s="22" t="s">
        <v>61</v>
      </c>
      <c r="H28" s="25" t="s">
        <v>26</v>
      </c>
      <c r="I28" s="25" t="s">
        <v>27</v>
      </c>
      <c r="J28" s="53" t="s">
        <v>28</v>
      </c>
      <c r="K28" s="23">
        <v>1</v>
      </c>
    </row>
    <row r="29" spans="1:11" ht="21.95" customHeight="1">
      <c r="A29" s="21">
        <v>22</v>
      </c>
      <c r="B29" s="75" t="s">
        <v>63</v>
      </c>
      <c r="C29" s="24" t="s">
        <v>30</v>
      </c>
      <c r="D29" s="25" t="s">
        <v>60</v>
      </c>
      <c r="E29" s="21" t="s">
        <v>24</v>
      </c>
      <c r="F29" s="63" t="s">
        <v>59</v>
      </c>
      <c r="G29" s="22" t="s">
        <v>62</v>
      </c>
      <c r="H29" s="25" t="s">
        <v>32</v>
      </c>
      <c r="I29" s="25" t="s">
        <v>27</v>
      </c>
      <c r="J29" s="53" t="s">
        <v>28</v>
      </c>
      <c r="K29" s="23">
        <v>1</v>
      </c>
    </row>
    <row r="30" spans="1:11" ht="21.95" customHeight="1">
      <c r="A30" s="21">
        <v>23</v>
      </c>
      <c r="B30" s="75" t="s">
        <v>64</v>
      </c>
      <c r="C30" s="24" t="s">
        <v>35</v>
      </c>
      <c r="D30" s="25" t="s">
        <v>60</v>
      </c>
      <c r="E30" s="21" t="s">
        <v>24</v>
      </c>
      <c r="F30" s="63" t="s">
        <v>59</v>
      </c>
      <c r="G30" s="22" t="s">
        <v>62</v>
      </c>
      <c r="H30" s="25" t="s">
        <v>26</v>
      </c>
      <c r="I30" s="25" t="s">
        <v>27</v>
      </c>
      <c r="J30" s="53" t="s">
        <v>28</v>
      </c>
      <c r="K30" s="23">
        <v>1</v>
      </c>
    </row>
    <row r="31" spans="1:11" ht="21.95" customHeight="1">
      <c r="A31" s="21">
        <v>24</v>
      </c>
      <c r="B31" s="75" t="s">
        <v>64</v>
      </c>
      <c r="C31" s="24" t="s">
        <v>35</v>
      </c>
      <c r="D31" s="25" t="s">
        <v>60</v>
      </c>
      <c r="E31" s="21" t="s">
        <v>24</v>
      </c>
      <c r="F31" s="63" t="s">
        <v>59</v>
      </c>
      <c r="G31" s="22" t="s">
        <v>61</v>
      </c>
      <c r="H31" s="25" t="s">
        <v>32</v>
      </c>
      <c r="I31" s="25" t="s">
        <v>27</v>
      </c>
      <c r="J31" s="53" t="s">
        <v>28</v>
      </c>
      <c r="K31" s="23">
        <v>1</v>
      </c>
    </row>
    <row r="32" spans="1:11" ht="21.95" customHeight="1">
      <c r="A32" s="21">
        <v>25</v>
      </c>
      <c r="B32" s="67" t="s">
        <v>65</v>
      </c>
      <c r="C32" s="24" t="s">
        <v>35</v>
      </c>
      <c r="D32" s="25" t="s">
        <v>60</v>
      </c>
      <c r="E32" s="21" t="s">
        <v>24</v>
      </c>
      <c r="F32" s="63" t="s">
        <v>59</v>
      </c>
      <c r="G32" s="22" t="s">
        <v>61</v>
      </c>
      <c r="H32" s="25" t="s">
        <v>26</v>
      </c>
      <c r="I32" s="25" t="s">
        <v>27</v>
      </c>
      <c r="J32" s="53" t="s">
        <v>28</v>
      </c>
      <c r="K32" s="23">
        <v>1</v>
      </c>
    </row>
    <row r="33" spans="1:11" ht="21.95" customHeight="1">
      <c r="A33" s="21">
        <v>26</v>
      </c>
      <c r="B33" s="67" t="s">
        <v>65</v>
      </c>
      <c r="C33" s="24" t="s">
        <v>35</v>
      </c>
      <c r="D33" s="25" t="s">
        <v>60</v>
      </c>
      <c r="E33" s="21" t="s">
        <v>24</v>
      </c>
      <c r="F33" s="63" t="s">
        <v>59</v>
      </c>
      <c r="G33" s="22" t="s">
        <v>62</v>
      </c>
      <c r="H33" s="25" t="s">
        <v>32</v>
      </c>
      <c r="I33" s="25" t="s">
        <v>27</v>
      </c>
      <c r="J33" s="53" t="s">
        <v>28</v>
      </c>
      <c r="K33" s="23">
        <v>1</v>
      </c>
    </row>
    <row r="34" spans="1:11" ht="21.95" customHeight="1">
      <c r="A34" s="21">
        <v>27</v>
      </c>
      <c r="B34" s="26" t="s">
        <v>66</v>
      </c>
      <c r="C34" s="24" t="s">
        <v>41</v>
      </c>
      <c r="D34" s="25" t="s">
        <v>60</v>
      </c>
      <c r="E34" s="24" t="s">
        <v>42</v>
      </c>
      <c r="F34" s="63" t="s">
        <v>59</v>
      </c>
      <c r="G34" s="22" t="s">
        <v>61</v>
      </c>
      <c r="H34" s="25" t="s">
        <v>26</v>
      </c>
      <c r="I34" s="25" t="s">
        <v>27</v>
      </c>
      <c r="J34" s="53" t="s">
        <v>28</v>
      </c>
      <c r="K34" s="23">
        <v>1</v>
      </c>
    </row>
    <row r="35" spans="1:11" ht="21.95" customHeight="1">
      <c r="A35" s="21">
        <v>28</v>
      </c>
      <c r="B35" s="26" t="s">
        <v>66</v>
      </c>
      <c r="C35" s="24" t="s">
        <v>41</v>
      </c>
      <c r="D35" s="25" t="s">
        <v>60</v>
      </c>
      <c r="E35" s="24" t="s">
        <v>42</v>
      </c>
      <c r="F35" s="63" t="s">
        <v>59</v>
      </c>
      <c r="G35" s="22" t="s">
        <v>62</v>
      </c>
      <c r="H35" s="25" t="s">
        <v>32</v>
      </c>
      <c r="I35" s="25" t="s">
        <v>27</v>
      </c>
      <c r="J35" s="53" t="s">
        <v>28</v>
      </c>
      <c r="K35" s="23">
        <v>1</v>
      </c>
    </row>
    <row r="36" spans="1:11" ht="21.95" customHeight="1">
      <c r="A36" s="21">
        <v>29</v>
      </c>
      <c r="B36" s="75" t="s">
        <v>67</v>
      </c>
      <c r="C36" s="64" t="s">
        <v>68</v>
      </c>
      <c r="D36" s="25" t="s">
        <v>69</v>
      </c>
      <c r="E36" s="21" t="s">
        <v>24</v>
      </c>
      <c r="F36" s="25" t="s">
        <v>25</v>
      </c>
      <c r="G36" s="22" t="s">
        <v>52</v>
      </c>
      <c r="H36" s="25" t="s">
        <v>70</v>
      </c>
      <c r="I36" s="25" t="s">
        <v>27</v>
      </c>
      <c r="J36" s="53" t="s">
        <v>28</v>
      </c>
      <c r="K36" s="23">
        <v>1</v>
      </c>
    </row>
    <row r="37" spans="1:11" ht="21.95" customHeight="1">
      <c r="A37" s="21">
        <v>30</v>
      </c>
      <c r="B37" s="75" t="s">
        <v>67</v>
      </c>
      <c r="C37" s="64" t="s">
        <v>68</v>
      </c>
      <c r="D37" s="25" t="s">
        <v>69</v>
      </c>
      <c r="E37" s="21" t="s">
        <v>24</v>
      </c>
      <c r="F37" s="25" t="s">
        <v>25</v>
      </c>
      <c r="G37" s="22" t="s">
        <v>62</v>
      </c>
      <c r="H37" s="25" t="s">
        <v>70</v>
      </c>
      <c r="I37" s="25" t="s">
        <v>27</v>
      </c>
      <c r="J37" s="53" t="s">
        <v>28</v>
      </c>
      <c r="K37" s="23">
        <v>1</v>
      </c>
    </row>
    <row r="38" spans="1:11" ht="21.95" customHeight="1">
      <c r="A38" s="21">
        <v>31</v>
      </c>
      <c r="B38" s="75" t="s">
        <v>71</v>
      </c>
      <c r="C38" s="65" t="s">
        <v>72</v>
      </c>
      <c r="D38" s="25" t="s">
        <v>69</v>
      </c>
      <c r="E38" s="21" t="s">
        <v>24</v>
      </c>
      <c r="F38" s="75" t="s">
        <v>67</v>
      </c>
      <c r="G38" s="22" t="s">
        <v>52</v>
      </c>
      <c r="H38" s="25" t="s">
        <v>73</v>
      </c>
      <c r="I38" s="25" t="s">
        <v>27</v>
      </c>
      <c r="J38" s="53" t="s">
        <v>28</v>
      </c>
      <c r="K38" s="23">
        <v>1</v>
      </c>
    </row>
    <row r="39" spans="1:11" ht="21.95" customHeight="1">
      <c r="A39" s="21">
        <v>32</v>
      </c>
      <c r="B39" s="75" t="s">
        <v>71</v>
      </c>
      <c r="C39" s="65" t="s">
        <v>72</v>
      </c>
      <c r="D39" s="25" t="s">
        <v>69</v>
      </c>
      <c r="E39" s="21" t="s">
        <v>24</v>
      </c>
      <c r="F39" s="75" t="s">
        <v>67</v>
      </c>
      <c r="G39" s="22" t="s">
        <v>62</v>
      </c>
      <c r="H39" s="25" t="s">
        <v>32</v>
      </c>
      <c r="I39" s="25" t="s">
        <v>27</v>
      </c>
      <c r="J39" s="53" t="s">
        <v>28</v>
      </c>
      <c r="K39" s="23">
        <v>1</v>
      </c>
    </row>
    <row r="40" spans="1:11" ht="21.95" customHeight="1">
      <c r="A40" s="21">
        <v>33</v>
      </c>
      <c r="B40" s="75" t="s">
        <v>74</v>
      </c>
      <c r="C40" s="24" t="s">
        <v>75</v>
      </c>
      <c r="D40" s="25" t="s">
        <v>69</v>
      </c>
      <c r="E40" s="24" t="s">
        <v>42</v>
      </c>
      <c r="F40" s="75" t="s">
        <v>67</v>
      </c>
      <c r="G40" s="22" t="s">
        <v>52</v>
      </c>
      <c r="H40" s="25" t="s">
        <v>73</v>
      </c>
      <c r="I40" s="25" t="s">
        <v>27</v>
      </c>
      <c r="J40" s="53" t="s">
        <v>28</v>
      </c>
      <c r="K40" s="23">
        <v>1</v>
      </c>
    </row>
    <row r="41" spans="1:11" ht="21.95" customHeight="1">
      <c r="A41" s="21">
        <v>34</v>
      </c>
      <c r="B41" s="75" t="s">
        <v>74</v>
      </c>
      <c r="C41" s="24" t="s">
        <v>75</v>
      </c>
      <c r="D41" s="25" t="s">
        <v>69</v>
      </c>
      <c r="E41" s="24" t="s">
        <v>42</v>
      </c>
      <c r="F41" s="75" t="s">
        <v>67</v>
      </c>
      <c r="G41" s="22" t="s">
        <v>62</v>
      </c>
      <c r="H41" s="25" t="s">
        <v>32</v>
      </c>
      <c r="I41" s="25" t="s">
        <v>27</v>
      </c>
      <c r="J41" s="53" t="s">
        <v>28</v>
      </c>
      <c r="K41" s="23">
        <v>1</v>
      </c>
    </row>
    <row r="42" spans="1:11" ht="21.95" customHeight="1">
      <c r="A42" s="21">
        <v>35</v>
      </c>
      <c r="B42" s="26" t="s">
        <v>76</v>
      </c>
      <c r="C42" s="24" t="s">
        <v>77</v>
      </c>
      <c r="D42" s="25" t="s">
        <v>69</v>
      </c>
      <c r="E42" s="24" t="s">
        <v>42</v>
      </c>
      <c r="F42" s="75" t="s">
        <v>67</v>
      </c>
      <c r="G42" s="77" t="s">
        <v>78</v>
      </c>
      <c r="H42" s="25" t="s">
        <v>73</v>
      </c>
      <c r="I42" s="25" t="s">
        <v>27</v>
      </c>
      <c r="J42" s="53" t="s">
        <v>79</v>
      </c>
      <c r="K42" s="23">
        <v>0</v>
      </c>
    </row>
    <row r="43" spans="1:11" ht="21.95" customHeight="1">
      <c r="A43" s="21">
        <v>36</v>
      </c>
      <c r="B43" s="26" t="s">
        <v>76</v>
      </c>
      <c r="C43" s="24" t="s">
        <v>77</v>
      </c>
      <c r="D43" s="25" t="s">
        <v>69</v>
      </c>
      <c r="E43" s="24" t="s">
        <v>42</v>
      </c>
      <c r="F43" s="75" t="s">
        <v>67</v>
      </c>
      <c r="G43" s="22" t="s">
        <v>80</v>
      </c>
      <c r="H43" s="25" t="s">
        <v>32</v>
      </c>
      <c r="I43" s="25" t="s">
        <v>27</v>
      </c>
      <c r="J43" s="53" t="s">
        <v>28</v>
      </c>
      <c r="K43" s="23">
        <v>1</v>
      </c>
    </row>
    <row r="44" spans="1:11" ht="21.95" customHeight="1">
      <c r="A44" s="21">
        <v>37</v>
      </c>
      <c r="B44" s="26" t="s">
        <v>76</v>
      </c>
      <c r="C44" s="24" t="s">
        <v>77</v>
      </c>
      <c r="D44" s="25" t="s">
        <v>69</v>
      </c>
      <c r="E44" s="24" t="s">
        <v>42</v>
      </c>
      <c r="F44" s="75" t="s">
        <v>67</v>
      </c>
      <c r="G44" s="22" t="s">
        <v>81</v>
      </c>
      <c r="H44" s="25" t="s">
        <v>82</v>
      </c>
      <c r="I44" s="25" t="s">
        <v>27</v>
      </c>
      <c r="J44" s="53" t="s">
        <v>28</v>
      </c>
      <c r="K44" s="23">
        <v>1</v>
      </c>
    </row>
    <row r="45" spans="1:11" ht="21.95" customHeight="1">
      <c r="A45" s="21">
        <v>38</v>
      </c>
      <c r="B45" s="73" t="s">
        <v>83</v>
      </c>
      <c r="C45" s="76" t="s">
        <v>84</v>
      </c>
      <c r="D45" s="25" t="s">
        <v>69</v>
      </c>
      <c r="E45" s="24" t="s">
        <v>42</v>
      </c>
      <c r="F45" s="75" t="s">
        <v>67</v>
      </c>
      <c r="G45" s="22" t="s">
        <v>85</v>
      </c>
      <c r="H45" s="25" t="s">
        <v>86</v>
      </c>
      <c r="I45" s="25" t="s">
        <v>27</v>
      </c>
      <c r="J45" s="53" t="s">
        <v>28</v>
      </c>
      <c r="K45" s="23">
        <v>1</v>
      </c>
    </row>
    <row r="46" spans="1:11" ht="21.95" customHeight="1">
      <c r="A46" s="21">
        <v>39</v>
      </c>
      <c r="B46" s="73" t="s">
        <v>83</v>
      </c>
      <c r="C46" s="76" t="s">
        <v>84</v>
      </c>
      <c r="D46" s="25" t="s">
        <v>69</v>
      </c>
      <c r="E46" s="24" t="s">
        <v>42</v>
      </c>
      <c r="F46" s="75" t="s">
        <v>67</v>
      </c>
      <c r="G46" s="22" t="s">
        <v>87</v>
      </c>
      <c r="H46" s="25" t="s">
        <v>32</v>
      </c>
      <c r="I46" s="25" t="s">
        <v>27</v>
      </c>
      <c r="J46" s="53" t="s">
        <v>28</v>
      </c>
      <c r="K46" s="23">
        <v>1</v>
      </c>
    </row>
    <row r="47" spans="1:11" ht="21.95" customHeight="1">
      <c r="A47" s="24"/>
      <c r="B47" s="26"/>
      <c r="C47" s="24"/>
      <c r="D47" s="25"/>
      <c r="E47" s="24"/>
      <c r="F47" s="63"/>
      <c r="G47" s="22"/>
      <c r="H47" s="25"/>
      <c r="I47" s="25"/>
      <c r="J47" s="53"/>
      <c r="K47" s="23"/>
    </row>
    <row r="48" spans="1:11" ht="21.95" customHeight="1">
      <c r="A48" s="21"/>
      <c r="B48" s="26"/>
      <c r="C48" s="24"/>
      <c r="D48" s="25"/>
      <c r="E48" s="25"/>
      <c r="F48" s="63"/>
      <c r="G48" s="22"/>
      <c r="H48" s="25"/>
      <c r="I48" s="25"/>
      <c r="J48" s="53"/>
      <c r="K48" s="23"/>
    </row>
  </sheetData>
  <sheetProtection selectLockedCells="1"/>
  <protectedRanges>
    <protectedRange password="CE28" sqref="B2" name="ช่วง1_2"/>
    <protectedRange password="CE28" sqref="B40:B41 B36:B37 B10:B11 F18:F25 B26:B29 F28:F33 F38:F48 B14:B23" name="ช่วง1"/>
    <protectedRange password="CE28" sqref="B24" name="ช่วง1_2_1"/>
    <protectedRange password="CE28" sqref="B25" name="ช่วง1_2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H4:H5 D4" xr:uid="{00000000-0002-0000-0000-000000000000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100000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40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40" xr:uid="{00000000-0002-0000-0000-000003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40" xr:uid="{00000000-0002-0000-0000-000004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40" xr:uid="{00000000-0002-0000-0000-000005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24"/>
  <sheetViews>
    <sheetView zoomScale="80" zoomScaleNormal="80" workbookViewId="0">
      <selection activeCell="B7" sqref="B7"/>
    </sheetView>
  </sheetViews>
  <sheetFormatPr defaultColWidth="9" defaultRowHeight="26.25"/>
  <cols>
    <col min="1" max="1" width="10.375" style="36" customWidth="1"/>
    <col min="2" max="2" width="42" style="60" customWidth="1"/>
    <col min="3" max="3" width="37.375" style="61" customWidth="1"/>
    <col min="4" max="4" width="44.625" style="36" customWidth="1"/>
    <col min="5" max="16384" width="9" style="31"/>
  </cols>
  <sheetData>
    <row r="1" spans="1:4" ht="36">
      <c r="A1" s="89" t="s">
        <v>88</v>
      </c>
      <c r="B1" s="89"/>
      <c r="C1" s="89"/>
      <c r="D1" s="89"/>
    </row>
    <row r="2" spans="1:4" ht="93" customHeight="1">
      <c r="A2" s="88" t="s">
        <v>89</v>
      </c>
      <c r="B2" s="88"/>
      <c r="C2" s="88"/>
      <c r="D2" s="88"/>
    </row>
    <row r="3" spans="1:4" ht="193.5" customHeight="1">
      <c r="A3" s="88" t="s">
        <v>90</v>
      </c>
      <c r="B3" s="88"/>
      <c r="C3" s="88"/>
      <c r="D3" s="88"/>
    </row>
    <row r="4" spans="1:4" s="35" customFormat="1" ht="52.5">
      <c r="A4" s="32" t="s">
        <v>91</v>
      </c>
      <c r="B4" s="33" t="s">
        <v>92</v>
      </c>
      <c r="C4" s="34" t="s">
        <v>12</v>
      </c>
      <c r="D4" s="37" t="s">
        <v>93</v>
      </c>
    </row>
    <row r="5" spans="1:4">
      <c r="A5" s="66">
        <v>1</v>
      </c>
      <c r="B5" s="67" t="s">
        <v>29</v>
      </c>
      <c r="C5" s="70" t="s">
        <v>30</v>
      </c>
      <c r="D5" s="69" t="str">
        <f>IF(COUNTIF('วางแผนพัฒนาHRD(IDP)'!$B$10:$B$640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66">
        <v>2</v>
      </c>
      <c r="B6" s="67" t="s">
        <v>40</v>
      </c>
      <c r="C6" s="70" t="s">
        <v>41</v>
      </c>
      <c r="D6" s="69" t="str">
        <f>IF(COUNTIF('วางแผนพัฒนาHRD(IDP)'!$B$10:$B$640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66">
        <v>2</v>
      </c>
      <c r="B7" s="67" t="s">
        <v>34</v>
      </c>
      <c r="C7" s="70" t="s">
        <v>35</v>
      </c>
      <c r="D7" s="69" t="str">
        <f>IF(COUNTIF('วางแผนพัฒนาHRD(IDP)'!$B$8:$B$640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66">
        <v>3</v>
      </c>
      <c r="B8" s="67" t="s">
        <v>21</v>
      </c>
      <c r="C8" s="68" t="s">
        <v>22</v>
      </c>
      <c r="D8" s="69" t="str">
        <f>IF(COUNTIF('วางแผนพัฒนาHRD(IDP)'!$B$8:$B$640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66">
        <v>4</v>
      </c>
      <c r="B9" s="67" t="s">
        <v>45</v>
      </c>
      <c r="C9" s="70" t="s">
        <v>30</v>
      </c>
      <c r="D9" s="69" t="str">
        <f>IF(COUNTIF('วางแผนพัฒนาHRD(IDP)'!$B$10:$B$640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66">
        <v>5</v>
      </c>
      <c r="B10" s="67" t="s">
        <v>49</v>
      </c>
      <c r="C10" s="70" t="s">
        <v>30</v>
      </c>
      <c r="D10" s="69" t="str">
        <f>IF(COUNTIF('วางแผนพัฒนาHRD(IDP)'!$B$10:$B$640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66">
        <v>6</v>
      </c>
      <c r="B11" s="67" t="s">
        <v>51</v>
      </c>
      <c r="C11" s="70" t="s">
        <v>30</v>
      </c>
      <c r="D11" s="69" t="str">
        <f>IF(COUNTIF('วางแผนพัฒนาHRD(IDP)'!$B$10:$B$640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66">
        <v>7</v>
      </c>
      <c r="B12" s="67" t="s">
        <v>53</v>
      </c>
      <c r="C12" s="70" t="s">
        <v>41</v>
      </c>
      <c r="D12" s="69" t="str">
        <f>IF(COUNTIF('วางแผนพัฒนาHRD(IDP)'!$B$10:$B$640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66">
        <v>8</v>
      </c>
      <c r="B13" s="67" t="s">
        <v>56</v>
      </c>
      <c r="C13" s="70" t="s">
        <v>41</v>
      </c>
      <c r="D13" s="69" t="str">
        <f>IF(COUNTIF('วางแผนพัฒนาHRD(IDP)'!$B$10:$B$640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>
      <c r="A14" s="66">
        <v>9</v>
      </c>
      <c r="B14" s="67" t="s">
        <v>59</v>
      </c>
      <c r="C14" s="70" t="s">
        <v>30</v>
      </c>
      <c r="D14" s="69" t="str">
        <f>IF(COUNTIF('วางแผนพัฒนาHRD(IDP)'!$B$10:$B$640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66">
        <v>10</v>
      </c>
      <c r="B15" s="67" t="s">
        <v>63</v>
      </c>
      <c r="C15" s="70" t="s">
        <v>30</v>
      </c>
      <c r="D15" s="69" t="str">
        <f>IF(COUNTIF('วางแผนพัฒนาHRD(IDP)'!$B$10:$B$640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66">
        <v>11</v>
      </c>
      <c r="B16" s="67" t="s">
        <v>64</v>
      </c>
      <c r="C16" s="70" t="s">
        <v>35</v>
      </c>
      <c r="D16" s="69" t="str">
        <f>IF(COUNTIF('วางแผนพัฒนาHRD(IDP)'!$B$10:$B$640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66">
        <v>12</v>
      </c>
      <c r="B17" s="67" t="s">
        <v>65</v>
      </c>
      <c r="C17" s="70" t="s">
        <v>35</v>
      </c>
      <c r="D17" s="69" t="str">
        <f>IF(COUNTIF('วางแผนพัฒนาHRD(IDP)'!$B$10:$B$640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66">
        <v>12</v>
      </c>
      <c r="B18" s="71" t="s">
        <v>66</v>
      </c>
      <c r="C18" s="70" t="s">
        <v>41</v>
      </c>
      <c r="D18" s="69" t="str">
        <f>IF(COUNTIF('วางแผนพัฒนาHRD(IDP)'!$B$10:$B$640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66">
        <v>13</v>
      </c>
      <c r="B19" s="67" t="s">
        <v>67</v>
      </c>
      <c r="C19" s="72" t="s">
        <v>68</v>
      </c>
      <c r="D19" s="69" t="str">
        <f>IF(COUNTIF('วางแผนพัฒนาHRD(IDP)'!$B$10:$B$640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66">
        <v>14</v>
      </c>
      <c r="B20" s="67" t="s">
        <v>71</v>
      </c>
      <c r="C20" s="70" t="s">
        <v>72</v>
      </c>
      <c r="D20" s="69" t="str">
        <f>IF(COUNTIF('วางแผนพัฒนาHRD(IDP)'!$B$10:$B$640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66">
        <v>15</v>
      </c>
      <c r="B21" s="67" t="s">
        <v>74</v>
      </c>
      <c r="C21" s="70" t="s">
        <v>75</v>
      </c>
      <c r="D21" s="69" t="str">
        <f>IF(COUNTIF('วางแผนพัฒนาHRD(IDP)'!$B$10:$B$640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66">
        <v>16</v>
      </c>
      <c r="B22" s="73" t="s">
        <v>76</v>
      </c>
      <c r="C22" s="76" t="s">
        <v>77</v>
      </c>
      <c r="D22" s="69" t="str">
        <f>IF(COUNTIF('วางแผนพัฒนาHRD(IDP)'!$B$10:$B$640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66">
        <v>17</v>
      </c>
      <c r="B23" s="73" t="s">
        <v>83</v>
      </c>
      <c r="C23" s="76" t="s">
        <v>84</v>
      </c>
      <c r="D23" s="69" t="str">
        <f>IF(COUNTIF('วางแผนพัฒนาHRD(IDP)'!$B$10:$B$640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66"/>
      <c r="B24" s="73"/>
      <c r="C24" s="74"/>
      <c r="D24" s="69" t="str">
        <f>IF(COUNTIF('วางแผนพัฒนาHRD(IDP)'!$B$10:$B$640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protectedRanges>
    <protectedRange password="CE28" sqref="B21 B5:B6 B9:B15 B19" name="ช่วง1_2"/>
  </protectedRanges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Lookmhee Suwichaya</dc:creator>
  <cp:keywords/>
  <dc:description/>
  <cp:lastModifiedBy/>
  <cp:revision/>
  <dcterms:created xsi:type="dcterms:W3CDTF">2019-10-21T02:57:05Z</dcterms:created>
  <dcterms:modified xsi:type="dcterms:W3CDTF">2025-12-27T16:27:24Z</dcterms:modified>
  <cp:category/>
  <cp:contentStatus/>
</cp:coreProperties>
</file>